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202300"/>
  <mc:AlternateContent xmlns:mc="http://schemas.openxmlformats.org/markup-compatibility/2006">
    <mc:Choice Requires="x15">
      <x15ac:absPath xmlns:x15ac="http://schemas.microsoft.com/office/spreadsheetml/2010/11/ac" url="C:\Users\ckoura\Desktop\Marchés Chimène\ROBOTS, DRONES, MATERIELS AUDIOVISUELS EDUCATIFS\Renouvellement_2025\2 - DC\DC publié 25082025\"/>
    </mc:Choice>
  </mc:AlternateContent>
  <xr:revisionPtr revIDLastSave="0" documentId="8_{CCDE13DF-4A63-4FF6-986B-5C02D3FF7D7B}" xr6:coauthVersionLast="47" xr6:coauthVersionMax="47" xr10:uidLastSave="{00000000-0000-0000-0000-000000000000}"/>
  <bookViews>
    <workbookView xWindow="-110" yWindow="-110" windowWidth="19420" windowHeight="10300" xr2:uid="{91C091C3-256B-4000-A6C7-A80762A1EF83}"/>
  </bookViews>
  <sheets>
    <sheet name="BPU" sheetId="1" r:id="rId1"/>
    <sheet name="DQ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7" i="2" l="1"/>
  <c r="G29" i="2"/>
  <c r="G27" i="2"/>
  <c r="F29" i="2"/>
  <c r="F27" i="2"/>
  <c r="E27" i="2"/>
  <c r="E10" i="2" l="1"/>
  <c r="F27" i="1" l="1"/>
  <c r="I27" i="2" s="1"/>
  <c r="H10" i="1"/>
  <c r="F10" i="2" s="1"/>
  <c r="I23" i="1"/>
  <c r="H23" i="2" s="1"/>
  <c r="I23" i="2" s="1"/>
  <c r="I19" i="1"/>
  <c r="H19" i="2" s="1"/>
  <c r="I19" i="2" s="1"/>
  <c r="I17" i="1"/>
  <c r="H17" i="2" s="1"/>
  <c r="I17" i="2" s="1"/>
  <c r="I15" i="1"/>
  <c r="H15" i="2" s="1"/>
  <c r="I15" i="2" s="1"/>
  <c r="H23" i="1"/>
  <c r="F23" i="2" s="1"/>
  <c r="G23" i="2" s="1"/>
  <c r="H22" i="1"/>
  <c r="F22" i="2" s="1"/>
  <c r="G22" i="2" s="1"/>
  <c r="H21" i="1"/>
  <c r="F21" i="2" s="1"/>
  <c r="G21" i="2" s="1"/>
  <c r="H20" i="1"/>
  <c r="F20" i="2" s="1"/>
  <c r="G20" i="2" s="1"/>
  <c r="H19" i="1"/>
  <c r="F19" i="2" s="1"/>
  <c r="G19" i="2" s="1"/>
  <c r="H18" i="1"/>
  <c r="F18" i="2" s="1"/>
  <c r="G18" i="2" s="1"/>
  <c r="H17" i="1"/>
  <c r="F17" i="2" s="1"/>
  <c r="G17" i="2" s="1"/>
  <c r="H16" i="1"/>
  <c r="F16" i="2" s="1"/>
  <c r="G16" i="2" s="1"/>
  <c r="H15" i="1"/>
  <c r="F15" i="2" s="1"/>
  <c r="G15" i="2" s="1"/>
  <c r="H14" i="1"/>
  <c r="F14" i="2" s="1"/>
  <c r="G14" i="2" s="1"/>
  <c r="H13" i="1"/>
  <c r="F13" i="2" s="1"/>
  <c r="G13" i="2" s="1"/>
  <c r="H12" i="1"/>
  <c r="F12" i="2" s="1"/>
  <c r="G12" i="2" s="1"/>
  <c r="H11" i="1"/>
  <c r="F11" i="2" s="1"/>
  <c r="E11" i="2"/>
  <c r="E12" i="2"/>
  <c r="E13" i="2"/>
  <c r="E14" i="2"/>
  <c r="E15" i="2"/>
  <c r="E16" i="2"/>
  <c r="E17" i="2"/>
  <c r="E18" i="2"/>
  <c r="E19" i="2"/>
  <c r="E20" i="2"/>
  <c r="E21" i="2"/>
  <c r="E22" i="2"/>
  <c r="E23" i="2"/>
  <c r="I16" i="1" l="1"/>
  <c r="H16" i="2" s="1"/>
  <c r="I16" i="2" s="1"/>
  <c r="F24" i="2"/>
  <c r="G10" i="2"/>
  <c r="I18" i="1"/>
  <c r="H18" i="2" s="1"/>
  <c r="I18" i="2" s="1"/>
  <c r="I11" i="1"/>
  <c r="H11" i="2" s="1"/>
  <c r="I11" i="2" s="1"/>
  <c r="I20" i="1"/>
  <c r="H20" i="2" s="1"/>
  <c r="I20" i="2" s="1"/>
  <c r="I13" i="1"/>
  <c r="H13" i="2" s="1"/>
  <c r="I13" i="2" s="1"/>
  <c r="I21" i="1"/>
  <c r="H21" i="2" s="1"/>
  <c r="I21" i="2" s="1"/>
  <c r="I12" i="1"/>
  <c r="H12" i="2" s="1"/>
  <c r="I12" i="2" s="1"/>
  <c r="I14" i="1"/>
  <c r="H14" i="2" s="1"/>
  <c r="I14" i="2" s="1"/>
  <c r="I22" i="1"/>
  <c r="H22" i="2" s="1"/>
  <c r="I22" i="2" s="1"/>
  <c r="G11" i="2"/>
  <c r="G24" i="2" s="1"/>
  <c r="I10" i="1"/>
  <c r="H10" i="2" l="1"/>
  <c r="I10" i="2" l="1"/>
  <c r="I24" i="2" s="1"/>
  <c r="I29" i="2" s="1"/>
  <c r="H24" i="2"/>
  <c r="H29" i="2" s="1"/>
</calcChain>
</file>

<file path=xl/sharedStrings.xml><?xml version="1.0" encoding="utf-8"?>
<sst xmlns="http://schemas.openxmlformats.org/spreadsheetml/2006/main" count="104" uniqueCount="67">
  <si>
    <t>N° CCP</t>
  </si>
  <si>
    <t>Description</t>
  </si>
  <si>
    <t>Modèle proposé par le candidat</t>
  </si>
  <si>
    <t>Total HT prix remisé sur 4 ans</t>
  </si>
  <si>
    <t>Désignation</t>
  </si>
  <si>
    <t xml:space="preserve">
Le présent document doit impérativement être utilisé pour présenter l’offre et ne doit pas être modifié.
En cas d’ajout, dans ce document, d’articles supplémentaires, ces derniers ne seront pas pris en compte ni évalués.
</t>
  </si>
  <si>
    <t>NOM DU CATALOGUE</t>
  </si>
  <si>
    <t>Sur quelle partie porte la remise ?</t>
  </si>
  <si>
    <t>LOT 1 - ROBOTS POUR CYCLES 1 A 3 DE L'ENSEIGNEMENT</t>
  </si>
  <si>
    <t>Taux de TVA applicable à préciser :</t>
  </si>
  <si>
    <t>Prix de formation à l'heure 
(en euros HT)</t>
  </si>
  <si>
    <t>Sac de transport pour petits robots</t>
  </si>
  <si>
    <t>REMISES SUR CATALOGUE</t>
  </si>
  <si>
    <t>Le candidat précisera : 
- le nom du catalogue (conçu par le candidat, par une marque, …),
- si le catalogue est en ligne,  physique (papier) ou autre (sur clé numérique...),
- si la remise porte sur l'ensemble du catalogue ou sur une catégorie de matériels(s),
- le (ou les) taux de remise(s) appliquée(s).</t>
  </si>
  <si>
    <t>En cas de nécessité, le candidat peut ajouter autant de lignes que nécessaire au tableau ci-dessous</t>
  </si>
  <si>
    <t>10.1.1</t>
  </si>
  <si>
    <t>10.1.2</t>
  </si>
  <si>
    <t>10.1.3</t>
  </si>
  <si>
    <t>10.1.4</t>
  </si>
  <si>
    <t>10.1.5</t>
  </si>
  <si>
    <t>10.1.6</t>
  </si>
  <si>
    <t>10.1.7</t>
  </si>
  <si>
    <t>10.1.8</t>
  </si>
  <si>
    <t xml:space="preserve">10.1.9 </t>
  </si>
  <si>
    <t>Station d'accueil pour automate dont le déplacement est programmable directement par des boutons ou des cartes de programmation.</t>
  </si>
  <si>
    <t>Estimation des quantités sur 1 an</t>
  </si>
  <si>
    <t>Total HT prix remisé sur 1 an</t>
  </si>
  <si>
    <t>Total TTC prix remisé sur 1 an</t>
  </si>
  <si>
    <t>Total TTC prix 
remisé sur 4 ans</t>
  </si>
  <si>
    <t xml:space="preserve">Estimation des quantités sur 4 ans </t>
  </si>
  <si>
    <t>Prix  public unitaire remisé (en euros HT)</t>
  </si>
  <si>
    <t>Prix public unitaire remisé  (en euros TTC)</t>
  </si>
  <si>
    <t>Prix public unitaire (en euros HT)</t>
  </si>
  <si>
    <t>Taux de remise</t>
  </si>
  <si>
    <t>Taux de TVA</t>
  </si>
  <si>
    <t xml:space="preserve">Estimation du nombre d'heures de formation sur 1 an </t>
  </si>
  <si>
    <t xml:space="preserve">
Prix TTC de la formation sur 4 ans
</t>
  </si>
  <si>
    <t xml:space="preserve">
Prix HT de la formation sur 4 ans</t>
  </si>
  <si>
    <t xml:space="preserve">
Prix TTC de la formation sur 1 an 
</t>
  </si>
  <si>
    <t xml:space="preserve">
Estimation du nombre d'heures de formation sur 4 ans 
</t>
  </si>
  <si>
    <t xml:space="preserve">
Prix TTC de formation à l'heure 
</t>
  </si>
  <si>
    <t>Prix HT de la formation
 sur 1 an</t>
  </si>
  <si>
    <t>Total</t>
  </si>
  <si>
    <t>TOTAL</t>
  </si>
  <si>
    <t>Robots pouvant voir des couleurs suivre les lignes et détecter les intersections sur les formes dessinées sur du papier</t>
  </si>
  <si>
    <t>Robots programmable en langage incluant un support pour stylo et fonctionnant sur batterie (USB)</t>
  </si>
  <si>
    <t>Robots permettant de développer le repérage spatial intuitif et précis, dont le déplacement est programmable directement par des boutons ou des cartes de programmation</t>
  </si>
  <si>
    <t xml:space="preserve">Kits constitués de briques assemblables, de pièces diverses permettant de construire des robots programmables, compatible avec des tablettes et ordinateurs
</t>
  </si>
  <si>
    <t>Pack de porte-stylos pour automate dont le déplacement est programmable directement par des boutons ou des cartes de programmation</t>
  </si>
  <si>
    <t>Porte-stylo pour automate dont le déplacement est programmable directement par des boutons ou des cartes de programmation</t>
  </si>
  <si>
    <t>Pack de poussoirs pour automate dont le déplacement est programmable directement par des boutons ou des cartes de programmation</t>
  </si>
  <si>
    <t>Pack de porte-stylos et poussoirs pour automate dont le déplacement est programmable directement par des boutons ou des cartes de programmation</t>
  </si>
  <si>
    <t>Cartes de programmation pour le cycle 3 permettant de créer un projet technique en classe</t>
  </si>
  <si>
    <t>Pistes d'évolution constituées de tapis ou bâches d’évolution pour robots imprimables et personnalisables</t>
  </si>
  <si>
    <t>Veille en vue de tester des nouveautés et en évaluer les possibilités pour acqu&amp;rir les compétences STIAM des élèves</t>
  </si>
  <si>
    <t>Kits constitués de briques assemblables, de pièces diverses permettant de construire des robots programmables, compatible avec des tablettes et ordinateurs</t>
  </si>
  <si>
    <t>Station d'accueil pour automate dont le déplacement est programmable directement par des boutons ou des cartes de programmation</t>
  </si>
  <si>
    <t>Sac de transport pour petits 
robots</t>
  </si>
  <si>
    <t>Le catalogue est-il physique, en ligne ou autre ?</t>
  </si>
  <si>
    <t>Par quel moyen pourrait-on avoir accès au catalogue à la remise de votre offre ?</t>
  </si>
  <si>
    <t>Robots en bluetooth contrôlable par tablettes permettant de développer le repérage spatial sans écran ou contrôlable par barre de programmation et/ou tablette, rechargeable en USB</t>
  </si>
  <si>
    <t>Robots en bluetooth contrôlables par tablettes permettant de développer le repérage spatial sans écran ou contrôlable par barre de programmation et/ou tablette, rechargeable en USB</t>
  </si>
  <si>
    <t>Formation sur l'utilisation d'un matériel et/ou du logiciel associé.
Le nombre d'heures envisagé sera 
proposé sur le devis selon le type 
de matériel.</t>
  </si>
  <si>
    <t>Formation sur l'utilisation d'un matériel
et/ou du logiciel associé
Le nombre d'heures envisagé sera 
proposé sur le devis selon le type 
de matériel.</t>
  </si>
  <si>
    <t xml:space="preserve">
Le présent document doit impérativement être utilisé pour présenter l’offre et ne doit pas être modifié.
En cas d’ajout, dans ce document, d’articles supplémentaires, ces derniers ne seront pas pris en compte ni évalués.
Le présent document n'a aucune valeur contractuelle.
</t>
  </si>
  <si>
    <r>
      <t xml:space="preserve">
Marché</t>
    </r>
    <r>
      <rPr>
        <sz val="11"/>
        <color theme="0"/>
        <rFont val="Marianne"/>
        <family val="3"/>
      </rPr>
      <t xml:space="preserve">
FOURNITRURE DE ROBOTS, DRONES, MATERIELS AUDIOVISUELS EDUCATIFS ET PRESTATIONS ASSOCIEES
Région académique d'Ile-de-France
LOT 1 - ROBOTS POUR CYCLES 1 A 3 DE L'ENSEIGNEMENT
BORDEREAU DES PRIX UNITAIRES (BPU) - Prix à remplir obligatoirement en euros (€)</t>
    </r>
    <r>
      <rPr>
        <sz val="11"/>
        <color rgb="FFFFFFFF"/>
        <rFont val="Marianne"/>
        <family val="3"/>
      </rPr>
      <t xml:space="preserve">
</t>
    </r>
  </si>
  <si>
    <r>
      <t xml:space="preserve">
</t>
    </r>
    <r>
      <rPr>
        <sz val="11"/>
        <color theme="0"/>
        <rFont val="Marianne"/>
        <family val="3"/>
      </rPr>
      <t>Marché
FOURNITRURE DE ROBOTS, DRONES, MATERIELS AUDIOVISUELS EDUCATIFS ET PRESTATIONS ASSOCIEES
Région académique d'Ile-de-France
LOT 1 - ROBOTS POUR CYCLES 1 A 3 DE L'ENSEIGNEMENT
DETAIL QUANTITAIF ESTIMATIF (DQE) - Prix à remplir obligatoirement en euros (€)</t>
    </r>
    <r>
      <rPr>
        <sz val="11"/>
        <color rgb="FFFFFFFF"/>
        <rFont val="Marianne"/>
        <family val="3"/>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</si>
</sst>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Aptos Narrow"/>
      <family val="2"/>
      <scheme val="minor"/>
    </font>
    <font>
      <sz val="11"/>
      <color rgb="FFFFFFFF"/>
      <name val="Marianne"/>
      <family val="3"/>
    </font>
    <font>
      <sz val="11"/>
      <color theme="0"/>
      <name val="Marianne"/>
      <family val="3"/>
    </font>
    <font>
      <i/>
      <sz val="9"/>
      <color theme="1"/>
      <name val="Marianne"/>
      <family val="3"/>
    </font>
    <font>
      <b/>
      <sz val="11"/>
      <color rgb="FFFFFFFF"/>
      <name val="Marianne"/>
      <family val="3"/>
    </font>
    <font>
      <sz val="9"/>
      <name val="Marianne"/>
      <family val="3"/>
    </font>
    <font>
      <sz val="11"/>
      <name val="Marianne"/>
      <family val="3"/>
    </font>
    <font>
      <sz val="11"/>
      <color theme="1"/>
      <name val="Marianne"/>
      <family val="3"/>
    </font>
    <font>
      <sz val="10"/>
      <color theme="1"/>
      <name val="Marianne"/>
      <family val="3"/>
    </font>
    <font>
      <sz val="10"/>
      <color theme="1"/>
      <name val="Aptos Narrow"/>
      <family val="2"/>
      <scheme val="minor"/>
    </font>
    <font>
      <b/>
      <sz val="11"/>
      <name val="Marianne"/>
      <family val="3"/>
    </font>
  </fonts>
  <fills count="7">
    <fill>
      <patternFill patternType="none"/>
    </fill>
    <fill>
      <patternFill patternType="gray125"/>
    </fill>
    <fill>
      <patternFill patternType="solid">
        <fgColor theme="0" tint="-0.14999847407452621"/>
        <bgColor indexed="64"/>
      </patternFill>
    </fill>
    <fill>
      <patternFill patternType="solid">
        <fgColor theme="0"/>
        <bgColor rgb="FFFFFFCC"/>
      </patternFill>
    </fill>
    <fill>
      <patternFill patternType="solid">
        <fgColor theme="3" tint="0.499984740745262"/>
        <bgColor indexed="64"/>
      </patternFill>
    </fill>
    <fill>
      <patternFill patternType="solid">
        <fgColor theme="3" tint="0.499984740745262"/>
        <bgColor rgb="FF808080"/>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49">
    <xf numFmtId="0" fontId="0" fillId="0" borderId="0" xfId="0"/>
    <xf numFmtId="0" fontId="0" fillId="0" borderId="0" xfId="0" applyBorder="1"/>
    <xf numFmtId="0" fontId="0" fillId="0" borderId="0" xfId="0" applyAlignment="1"/>
    <xf numFmtId="0" fontId="0" fillId="0" borderId="0" xfId="0" applyFill="1" applyBorder="1" applyAlignment="1"/>
    <xf numFmtId="0" fontId="1" fillId="4" borderId="0" xfId="0" applyFont="1" applyFill="1" applyBorder="1" applyAlignment="1">
      <alignment vertical="center"/>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horizontal="left" vertical="center" wrapText="1"/>
    </xf>
    <xf numFmtId="0" fontId="8" fillId="0" borderId="1" xfId="0" applyFont="1" applyBorder="1" applyAlignment="1">
      <alignment horizontal="left" vertical="top" wrapText="1"/>
    </xf>
    <xf numFmtId="0" fontId="8" fillId="0" borderId="1" xfId="0" applyFont="1" applyBorder="1" applyAlignment="1">
      <alignment vertical="center"/>
    </xf>
    <xf numFmtId="0" fontId="8" fillId="0" borderId="0" xfId="0" applyFont="1" applyAlignment="1">
      <alignment horizontal="center" vertical="center"/>
    </xf>
    <xf numFmtId="0" fontId="9" fillId="0" borderId="0" xfId="0" applyFont="1"/>
    <xf numFmtId="0" fontId="9" fillId="0" borderId="1" xfId="0" applyFont="1" applyBorder="1"/>
    <xf numFmtId="0" fontId="9" fillId="0" borderId="1" xfId="0" applyFont="1" applyBorder="1" applyAlignment="1">
      <alignment horizontal="center" vertical="center"/>
    </xf>
    <xf numFmtId="0" fontId="8" fillId="0" borderId="1" xfId="0" applyFont="1" applyFill="1" applyBorder="1" applyAlignment="1">
      <alignment horizontal="center" vertical="center"/>
    </xf>
    <xf numFmtId="0" fontId="8" fillId="0" borderId="1" xfId="0" applyFont="1" applyBorder="1" applyAlignment="1">
      <alignment vertical="center" wrapText="1"/>
    </xf>
    <xf numFmtId="0" fontId="1" fillId="4" borderId="0" xfId="0" applyFont="1" applyFill="1" applyBorder="1" applyAlignment="1">
      <alignment horizontal="right" vertical="center"/>
    </xf>
    <xf numFmtId="0" fontId="0" fillId="0" borderId="0" xfId="0" applyAlignment="1">
      <alignment horizontal="center"/>
    </xf>
    <xf numFmtId="0" fontId="3" fillId="0" borderId="6" xfId="0" applyFont="1" applyBorder="1" applyAlignment="1">
      <alignment horizontal="left" vertical="center" wrapText="1"/>
    </xf>
    <xf numFmtId="0" fontId="0" fillId="0" borderId="5" xfId="0" applyBorder="1" applyAlignment="1">
      <alignment horizontal="center"/>
    </xf>
    <xf numFmtId="0" fontId="5" fillId="3" borderId="6" xfId="0" applyFont="1" applyFill="1" applyBorder="1" applyAlignment="1">
      <alignment horizontal="left" vertical="center" wrapText="1"/>
    </xf>
    <xf numFmtId="0" fontId="7" fillId="2" borderId="2"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xf>
    <xf numFmtId="0" fontId="1" fillId="4" borderId="1" xfId="0" applyFont="1" applyFill="1" applyBorder="1" applyAlignment="1">
      <alignment horizontal="center" vertical="center" wrapText="1"/>
    </xf>
    <xf numFmtId="0" fontId="1" fillId="4" borderId="1" xfId="0" applyFont="1" applyFill="1" applyBorder="1" applyAlignment="1">
      <alignment horizontal="center" vertical="center"/>
    </xf>
    <xf numFmtId="0" fontId="1" fillId="4" borderId="2" xfId="0" applyFont="1" applyFill="1" applyBorder="1" applyAlignment="1">
      <alignment horizontal="center" vertical="center"/>
    </xf>
    <xf numFmtId="0" fontId="1" fillId="4" borderId="3" xfId="0" applyFont="1" applyFill="1" applyBorder="1" applyAlignment="1">
      <alignment horizontal="center" vertical="center"/>
    </xf>
    <xf numFmtId="0" fontId="10" fillId="3" borderId="5" xfId="0" applyFont="1" applyFill="1" applyBorder="1" applyAlignment="1">
      <alignment horizontal="left" vertical="center" wrapText="1"/>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1" fillId="4" borderId="4" xfId="0" applyFont="1" applyFill="1" applyBorder="1" applyAlignment="1">
      <alignment horizontal="center" vertical="center"/>
    </xf>
    <xf numFmtId="0" fontId="3" fillId="0" borderId="0" xfId="0" applyFont="1" applyBorder="1" applyAlignment="1">
      <alignment vertical="center" wrapText="1"/>
    </xf>
    <xf numFmtId="0" fontId="3" fillId="0" borderId="0" xfId="0" applyFont="1" applyBorder="1" applyAlignment="1">
      <alignment horizontal="left" vertical="center" wrapText="1"/>
    </xf>
    <xf numFmtId="0" fontId="7" fillId="0" borderId="2" xfId="0" applyFont="1" applyBorder="1" applyAlignment="1" applyProtection="1">
      <alignment horizontal="center"/>
      <protection locked="0"/>
    </xf>
    <xf numFmtId="0" fontId="7" fillId="0" borderId="4" xfId="0" applyFont="1" applyBorder="1" applyAlignment="1" applyProtection="1">
      <alignment horizontal="center"/>
      <protection locked="0"/>
    </xf>
    <xf numFmtId="0" fontId="7" fillId="0" borderId="1" xfId="0" applyFont="1" applyBorder="1" applyProtection="1">
      <protection locked="0"/>
    </xf>
    <xf numFmtId="0" fontId="7" fillId="0" borderId="3" xfId="0" applyFont="1" applyBorder="1" applyAlignment="1" applyProtection="1">
      <alignment horizontal="center"/>
      <protection locked="0"/>
    </xf>
    <xf numFmtId="0" fontId="7" fillId="0" borderId="1" xfId="0" applyFont="1" applyBorder="1" applyAlignment="1" applyProtection="1">
      <alignment horizontal="center"/>
      <protection locked="0"/>
    </xf>
    <xf numFmtId="0" fontId="0" fillId="0" borderId="0" xfId="0" applyAlignment="1" applyProtection="1">
      <alignment horizontal="center"/>
      <protection locked="0"/>
    </xf>
    <xf numFmtId="0" fontId="0" fillId="0" borderId="0" xfId="0" applyProtection="1">
      <protection locked="0"/>
    </xf>
    <xf numFmtId="0" fontId="8" fillId="0" borderId="1" xfId="0" applyFont="1" applyBorder="1" applyAlignment="1" applyProtection="1">
      <alignment horizontal="center" vertical="center"/>
      <protection locked="0"/>
    </xf>
    <xf numFmtId="0" fontId="8" fillId="0" borderId="1" xfId="0" applyFont="1" applyBorder="1" applyProtection="1">
      <protection locked="0"/>
    </xf>
    <xf numFmtId="9" fontId="8" fillId="0" borderId="1" xfId="0" applyNumberFormat="1" applyFont="1" applyBorder="1" applyAlignment="1" applyProtection="1">
      <alignment horizontal="center" vertical="center"/>
      <protection locked="0"/>
    </xf>
    <xf numFmtId="9" fontId="6" fillId="6" borderId="0" xfId="0" applyNumberFormat="1" applyFont="1" applyFill="1" applyBorder="1" applyAlignment="1" applyProtection="1">
      <alignment vertical="center"/>
      <protection locked="0"/>
    </xf>
  </cellXfs>
  <cellStyles count="1">
    <cellStyle name="Normal" xfId="0" builtinId="0"/>
  </cellStyles>
  <dxfs count="0"/>
  <tableStyles count="0" defaultTableStyle="TableStyleMedium2" defaultPivotStyle="PivotStyleLight16"/>
  <colors>
    <mruColors>
      <color rgb="FFA0A1B2"/>
      <color rgb="FF00A9DE"/>
      <color rgb="FF00B2EA"/>
      <color rgb="FF01C3FF"/>
      <color rgb="FF19C8FF"/>
      <color rgb="FF008FBC"/>
      <color rgb="FF69A9CD"/>
      <color rgb="FFFFFFFF"/>
      <color rgb="FF0093BC"/>
      <color rgb="FF54556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2CE7B-F008-4CF3-A8B5-0BD1DBA0E345}">
  <dimension ref="A1:L80"/>
  <sheetViews>
    <sheetView tabSelected="1" topLeftCell="C2" zoomScaleNormal="100" workbookViewId="0">
      <selection activeCell="G6" sqref="G6"/>
    </sheetView>
  </sheetViews>
  <sheetFormatPr baseColWidth="10" defaultRowHeight="14.5" x14ac:dyDescent="0.35"/>
  <cols>
    <col min="2" max="2" width="8.6328125" customWidth="1"/>
    <col min="3" max="5" width="30.6328125" customWidth="1"/>
    <col min="6" max="6" width="20.54296875" customWidth="1"/>
    <col min="7" max="9" width="20.6328125" customWidth="1"/>
    <col min="10" max="10" width="16.6328125" customWidth="1"/>
  </cols>
  <sheetData>
    <row r="1" spans="1:12" x14ac:dyDescent="0.35">
      <c r="A1" s="20"/>
      <c r="J1" s="2"/>
    </row>
    <row r="2" spans="1:12" ht="130" customHeight="1" x14ac:dyDescent="0.35">
      <c r="A2" s="20"/>
      <c r="B2" s="28" t="s">
        <v>65</v>
      </c>
      <c r="C2" s="29"/>
      <c r="D2" s="29"/>
      <c r="E2" s="29"/>
      <c r="F2" s="29"/>
      <c r="G2" s="29"/>
      <c r="H2" s="29"/>
      <c r="I2" s="29"/>
      <c r="J2" s="2"/>
    </row>
    <row r="3" spans="1:12" ht="60" customHeight="1" x14ac:dyDescent="0.35">
      <c r="A3" s="20"/>
      <c r="B3" s="21" t="s">
        <v>5</v>
      </c>
      <c r="C3" s="21"/>
      <c r="D3" s="21"/>
      <c r="E3" s="21"/>
      <c r="F3" s="21"/>
      <c r="G3" s="21"/>
      <c r="H3" s="21"/>
      <c r="I3" s="21"/>
      <c r="J3" s="2"/>
    </row>
    <row r="4" spans="1:12" ht="14.5" customHeight="1" x14ac:dyDescent="0.35">
      <c r="A4" s="20"/>
      <c r="B4" s="19" t="s">
        <v>9</v>
      </c>
      <c r="C4" s="19"/>
      <c r="D4" s="19"/>
      <c r="E4" s="19"/>
      <c r="F4" s="19"/>
      <c r="G4" s="4"/>
      <c r="H4" s="4"/>
      <c r="I4" s="4"/>
      <c r="J4" s="2"/>
    </row>
    <row r="5" spans="1:12" ht="14.5" customHeight="1" x14ac:dyDescent="0.35">
      <c r="A5" s="20"/>
      <c r="B5" s="19"/>
      <c r="C5" s="19"/>
      <c r="D5" s="19"/>
      <c r="E5" s="19"/>
      <c r="F5" s="19"/>
      <c r="G5" s="48"/>
      <c r="H5" s="4"/>
      <c r="I5" s="4"/>
      <c r="J5" s="2"/>
    </row>
    <row r="6" spans="1:12" ht="14.5" customHeight="1" x14ac:dyDescent="0.35">
      <c r="A6" s="20"/>
      <c r="B6" s="19"/>
      <c r="C6" s="19"/>
      <c r="D6" s="19"/>
      <c r="E6" s="19"/>
      <c r="F6" s="19"/>
      <c r="G6" s="4"/>
      <c r="H6" s="4"/>
      <c r="I6" s="4"/>
      <c r="J6" s="2"/>
    </row>
    <row r="7" spans="1:12" x14ac:dyDescent="0.35">
      <c r="A7" s="20"/>
      <c r="B7" s="22"/>
      <c r="C7" s="22"/>
      <c r="D7" s="22"/>
      <c r="E7" s="22"/>
      <c r="F7" s="22"/>
      <c r="G7" s="22"/>
      <c r="H7" s="22"/>
      <c r="I7" s="22"/>
      <c r="J7" s="2"/>
      <c r="K7" s="2"/>
      <c r="L7" s="2"/>
    </row>
    <row r="8" spans="1:12" ht="30" customHeight="1" x14ac:dyDescent="0.35">
      <c r="A8" s="20"/>
      <c r="B8" s="30" t="s">
        <v>8</v>
      </c>
      <c r="C8" s="31"/>
      <c r="D8" s="31"/>
      <c r="E8" s="31"/>
      <c r="F8" s="31"/>
      <c r="G8" s="31"/>
      <c r="H8" s="31"/>
      <c r="I8" s="31"/>
      <c r="J8" s="2"/>
      <c r="K8" s="3"/>
    </row>
    <row r="9" spans="1:12" ht="45" customHeight="1" x14ac:dyDescent="0.35">
      <c r="A9" s="20"/>
      <c r="B9" s="7" t="s">
        <v>0</v>
      </c>
      <c r="C9" s="7" t="s">
        <v>4</v>
      </c>
      <c r="D9" s="7" t="s">
        <v>2</v>
      </c>
      <c r="E9" s="7" t="s">
        <v>1</v>
      </c>
      <c r="F9" s="8" t="s">
        <v>32</v>
      </c>
      <c r="G9" s="7" t="s">
        <v>33</v>
      </c>
      <c r="H9" s="8" t="s">
        <v>30</v>
      </c>
      <c r="I9" s="8" t="s">
        <v>31</v>
      </c>
      <c r="J9" s="2"/>
      <c r="K9" s="1"/>
    </row>
    <row r="10" spans="1:12" ht="71.5" customHeight="1" x14ac:dyDescent="0.45">
      <c r="A10" s="20"/>
      <c r="B10" s="9" t="s">
        <v>15</v>
      </c>
      <c r="C10" s="10" t="s">
        <v>44</v>
      </c>
      <c r="D10" s="46"/>
      <c r="E10" s="46"/>
      <c r="F10" s="45"/>
      <c r="G10" s="47"/>
      <c r="H10" s="9">
        <f>F10-F10*G10</f>
        <v>0</v>
      </c>
      <c r="I10" s="9">
        <f>H10+H10*G5</f>
        <v>0</v>
      </c>
      <c r="J10" s="2"/>
      <c r="K10" s="1"/>
    </row>
    <row r="11" spans="1:12" ht="56.5" customHeight="1" x14ac:dyDescent="0.45">
      <c r="A11" s="20"/>
      <c r="B11" s="9" t="s">
        <v>16</v>
      </c>
      <c r="C11" s="10" t="s">
        <v>45</v>
      </c>
      <c r="D11" s="46"/>
      <c r="E11" s="46"/>
      <c r="F11" s="45"/>
      <c r="G11" s="45"/>
      <c r="H11" s="9">
        <f t="shared" ref="H11:H23" si="0">F11-F11*G11</f>
        <v>0</v>
      </c>
      <c r="I11" s="9">
        <f>H11+H11*G5</f>
        <v>0</v>
      </c>
      <c r="J11" s="2"/>
      <c r="K11" s="1"/>
    </row>
    <row r="12" spans="1:12" ht="103.5" customHeight="1" x14ac:dyDescent="0.45">
      <c r="A12" s="20"/>
      <c r="B12" s="9" t="s">
        <v>17</v>
      </c>
      <c r="C12" s="10" t="s">
        <v>61</v>
      </c>
      <c r="D12" s="46"/>
      <c r="E12" s="46"/>
      <c r="F12" s="45"/>
      <c r="G12" s="45"/>
      <c r="H12" s="9">
        <f t="shared" si="0"/>
        <v>0</v>
      </c>
      <c r="I12" s="9">
        <f>H12+H12*G5</f>
        <v>0</v>
      </c>
      <c r="J12" s="2"/>
      <c r="K12" s="1"/>
    </row>
    <row r="13" spans="1:12" ht="96.5" customHeight="1" x14ac:dyDescent="0.45">
      <c r="A13" s="20"/>
      <c r="B13" s="9" t="s">
        <v>18</v>
      </c>
      <c r="C13" s="10" t="s">
        <v>46</v>
      </c>
      <c r="D13" s="46"/>
      <c r="E13" s="46"/>
      <c r="F13" s="45"/>
      <c r="G13" s="45"/>
      <c r="H13" s="9">
        <f t="shared" si="0"/>
        <v>0</v>
      </c>
      <c r="I13" s="9">
        <f>H13+H13*G5</f>
        <v>0</v>
      </c>
      <c r="J13" s="2"/>
      <c r="K13" s="1"/>
    </row>
    <row r="14" spans="1:12" ht="104.5" customHeight="1" x14ac:dyDescent="0.45">
      <c r="A14" s="20"/>
      <c r="B14" s="9" t="s">
        <v>19</v>
      </c>
      <c r="C14" s="18" t="s">
        <v>55</v>
      </c>
      <c r="D14" s="46"/>
      <c r="E14" s="46"/>
      <c r="F14" s="45"/>
      <c r="G14" s="45"/>
      <c r="H14" s="9">
        <f t="shared" si="0"/>
        <v>0</v>
      </c>
      <c r="I14" s="9">
        <f>H14+H14*G5</f>
        <v>0</v>
      </c>
      <c r="J14" s="2"/>
      <c r="K14" s="1"/>
    </row>
    <row r="15" spans="1:12" ht="89" customHeight="1" x14ac:dyDescent="0.45">
      <c r="A15" s="20"/>
      <c r="B15" s="9" t="s">
        <v>20</v>
      </c>
      <c r="C15" s="10" t="s">
        <v>48</v>
      </c>
      <c r="D15" s="46"/>
      <c r="E15" s="46"/>
      <c r="F15" s="45"/>
      <c r="G15" s="45"/>
      <c r="H15" s="9">
        <f t="shared" si="0"/>
        <v>0</v>
      </c>
      <c r="I15" s="9">
        <f>H15+H15*G5</f>
        <v>0</v>
      </c>
      <c r="J15" s="2"/>
      <c r="K15" s="1"/>
    </row>
    <row r="16" spans="1:12" ht="79" customHeight="1" x14ac:dyDescent="0.45">
      <c r="A16" s="20"/>
      <c r="B16" s="9" t="s">
        <v>20</v>
      </c>
      <c r="C16" s="10" t="s">
        <v>49</v>
      </c>
      <c r="D16" s="46"/>
      <c r="E16" s="46"/>
      <c r="F16" s="45"/>
      <c r="G16" s="45"/>
      <c r="H16" s="9">
        <f t="shared" si="0"/>
        <v>0</v>
      </c>
      <c r="I16" s="9">
        <f>H16+H16*G5</f>
        <v>0</v>
      </c>
      <c r="J16" s="2"/>
      <c r="K16" s="1"/>
    </row>
    <row r="17" spans="1:11" ht="88.5" customHeight="1" x14ac:dyDescent="0.45">
      <c r="A17" s="20"/>
      <c r="B17" s="9" t="s">
        <v>20</v>
      </c>
      <c r="C17" s="10" t="s">
        <v>50</v>
      </c>
      <c r="D17" s="46"/>
      <c r="E17" s="46"/>
      <c r="F17" s="45"/>
      <c r="G17" s="45"/>
      <c r="H17" s="9">
        <f t="shared" si="0"/>
        <v>0</v>
      </c>
      <c r="I17" s="9">
        <f>H17+H17*G5</f>
        <v>0</v>
      </c>
      <c r="J17" s="2"/>
      <c r="K17" s="1"/>
    </row>
    <row r="18" spans="1:11" ht="88.5" customHeight="1" x14ac:dyDescent="0.45">
      <c r="A18" s="20"/>
      <c r="B18" s="9" t="s">
        <v>20</v>
      </c>
      <c r="C18" s="10" t="s">
        <v>51</v>
      </c>
      <c r="D18" s="46"/>
      <c r="E18" s="46"/>
      <c r="F18" s="45"/>
      <c r="G18" s="45"/>
      <c r="H18" s="9">
        <f t="shared" si="0"/>
        <v>0</v>
      </c>
      <c r="I18" s="9">
        <f>H18+H18*G5</f>
        <v>0</v>
      </c>
      <c r="J18" s="2"/>
      <c r="K18" s="1"/>
    </row>
    <row r="19" spans="1:11" ht="87.5" customHeight="1" x14ac:dyDescent="0.45">
      <c r="A19" s="20"/>
      <c r="B19" s="9" t="s">
        <v>20</v>
      </c>
      <c r="C19" s="10" t="s">
        <v>56</v>
      </c>
      <c r="D19" s="46"/>
      <c r="E19" s="46"/>
      <c r="F19" s="45"/>
      <c r="G19" s="45"/>
      <c r="H19" s="9">
        <f t="shared" si="0"/>
        <v>0</v>
      </c>
      <c r="I19" s="9">
        <f>H19+H19*G5</f>
        <v>0</v>
      </c>
      <c r="J19" s="2"/>
      <c r="K19" s="1"/>
    </row>
    <row r="20" spans="1:11" ht="36" customHeight="1" x14ac:dyDescent="0.45">
      <c r="A20" s="20"/>
      <c r="B20" s="9" t="s">
        <v>20</v>
      </c>
      <c r="C20" s="18" t="s">
        <v>57</v>
      </c>
      <c r="D20" s="46"/>
      <c r="E20" s="46"/>
      <c r="F20" s="45"/>
      <c r="G20" s="45"/>
      <c r="H20" s="9">
        <f t="shared" si="0"/>
        <v>0</v>
      </c>
      <c r="I20" s="9">
        <f>H20+H20*G5</f>
        <v>0</v>
      </c>
      <c r="J20" s="2"/>
      <c r="K20" s="1"/>
    </row>
    <row r="21" spans="1:11" ht="59.5" customHeight="1" x14ac:dyDescent="0.45">
      <c r="A21" s="20"/>
      <c r="B21" s="9" t="s">
        <v>21</v>
      </c>
      <c r="C21" s="10" t="s">
        <v>52</v>
      </c>
      <c r="D21" s="46"/>
      <c r="E21" s="46"/>
      <c r="F21" s="45"/>
      <c r="G21" s="45"/>
      <c r="H21" s="9">
        <f t="shared" si="0"/>
        <v>0</v>
      </c>
      <c r="I21" s="9">
        <f>H21+H21*G5</f>
        <v>0</v>
      </c>
      <c r="J21" s="2"/>
      <c r="K21" s="1"/>
    </row>
    <row r="22" spans="1:11" ht="73" customHeight="1" x14ac:dyDescent="0.45">
      <c r="A22" s="20"/>
      <c r="B22" s="9" t="s">
        <v>22</v>
      </c>
      <c r="C22" s="10" t="s">
        <v>53</v>
      </c>
      <c r="D22" s="46"/>
      <c r="E22" s="46"/>
      <c r="F22" s="45"/>
      <c r="G22" s="45"/>
      <c r="H22" s="9">
        <f t="shared" si="0"/>
        <v>0</v>
      </c>
      <c r="I22" s="9">
        <f>H22+H22*G5</f>
        <v>0</v>
      </c>
      <c r="J22" s="2"/>
      <c r="K22" s="1"/>
    </row>
    <row r="23" spans="1:11" ht="74" customHeight="1" x14ac:dyDescent="0.45">
      <c r="A23" s="20"/>
      <c r="B23" s="9" t="s">
        <v>23</v>
      </c>
      <c r="C23" s="10" t="s">
        <v>54</v>
      </c>
      <c r="D23" s="46"/>
      <c r="E23" s="46"/>
      <c r="F23" s="45"/>
      <c r="G23" s="45"/>
      <c r="H23" s="9">
        <f t="shared" si="0"/>
        <v>0</v>
      </c>
      <c r="I23" s="9">
        <f>H23+H23*G5</f>
        <v>0</v>
      </c>
      <c r="J23" s="2"/>
      <c r="K23" s="1"/>
    </row>
    <row r="24" spans="1:11" ht="26" customHeight="1" x14ac:dyDescent="0.35">
      <c r="A24" s="20"/>
      <c r="J24" s="2"/>
    </row>
    <row r="25" spans="1:11" ht="26" customHeight="1" x14ac:dyDescent="0.35">
      <c r="A25" s="20"/>
      <c r="J25" s="2"/>
    </row>
    <row r="26" spans="1:11" ht="61.5" customHeight="1" x14ac:dyDescent="0.35">
      <c r="A26" s="20"/>
      <c r="B26" s="7" t="s">
        <v>0</v>
      </c>
      <c r="C26" s="7" t="s">
        <v>4</v>
      </c>
      <c r="D26" s="8" t="s">
        <v>10</v>
      </c>
      <c r="E26" s="7" t="s">
        <v>34</v>
      </c>
      <c r="F26" s="8" t="s">
        <v>40</v>
      </c>
      <c r="J26" s="2"/>
    </row>
    <row r="27" spans="1:11" ht="95" customHeight="1" x14ac:dyDescent="0.35">
      <c r="A27" s="20"/>
      <c r="B27" s="9">
        <v>12</v>
      </c>
      <c r="C27" s="10" t="s">
        <v>62</v>
      </c>
      <c r="D27" s="45"/>
      <c r="E27" s="45"/>
      <c r="F27" s="9">
        <f>D27+D27*E27</f>
        <v>0</v>
      </c>
      <c r="J27" s="2"/>
    </row>
    <row r="28" spans="1:11" x14ac:dyDescent="0.35">
      <c r="A28" s="20"/>
      <c r="J28" s="2"/>
    </row>
    <row r="29" spans="1:11" ht="40" customHeight="1" x14ac:dyDescent="0.35">
      <c r="A29" s="20"/>
      <c r="B29" s="33" t="s">
        <v>12</v>
      </c>
      <c r="C29" s="34"/>
      <c r="D29" s="34"/>
      <c r="E29" s="34"/>
      <c r="F29" s="34"/>
      <c r="G29" s="34"/>
      <c r="H29" s="34"/>
      <c r="I29" s="34"/>
      <c r="J29" s="2"/>
    </row>
    <row r="30" spans="1:11" ht="85" customHeight="1" x14ac:dyDescent="0.35">
      <c r="A30" s="20"/>
      <c r="B30" s="23" t="s">
        <v>13</v>
      </c>
      <c r="C30" s="23"/>
      <c r="D30" s="23"/>
      <c r="E30" s="23"/>
      <c r="F30" s="23"/>
      <c r="G30" s="23"/>
      <c r="H30" s="23"/>
      <c r="I30" s="23"/>
      <c r="J30" s="2"/>
    </row>
    <row r="31" spans="1:11" ht="40" customHeight="1" x14ac:dyDescent="0.35">
      <c r="A31" s="20"/>
      <c r="B31" s="32" t="s">
        <v>14</v>
      </c>
      <c r="C31" s="32"/>
      <c r="D31" s="32"/>
      <c r="E31" s="32"/>
      <c r="F31" s="32"/>
      <c r="G31" s="32"/>
      <c r="H31" s="32"/>
      <c r="I31" s="32"/>
      <c r="J31" s="2"/>
    </row>
    <row r="32" spans="1:11" ht="56" customHeight="1" x14ac:dyDescent="0.35">
      <c r="A32" s="20"/>
      <c r="B32" s="24" t="s">
        <v>6</v>
      </c>
      <c r="C32" s="25"/>
      <c r="D32" s="6" t="s">
        <v>58</v>
      </c>
      <c r="E32" s="26" t="s">
        <v>59</v>
      </c>
      <c r="F32" s="27"/>
      <c r="G32" s="25"/>
      <c r="H32" s="24" t="s">
        <v>7</v>
      </c>
      <c r="I32" s="27"/>
      <c r="J32" s="5" t="s">
        <v>33</v>
      </c>
    </row>
    <row r="33" spans="1:10" ht="50" customHeight="1" x14ac:dyDescent="0.5">
      <c r="A33" s="20"/>
      <c r="B33" s="38"/>
      <c r="C33" s="39"/>
      <c r="D33" s="40"/>
      <c r="E33" s="38"/>
      <c r="F33" s="41"/>
      <c r="G33" s="39"/>
      <c r="H33" s="38"/>
      <c r="I33" s="41"/>
      <c r="J33" s="42"/>
    </row>
    <row r="34" spans="1:10" x14ac:dyDescent="0.35">
      <c r="A34" s="20"/>
      <c r="B34" s="43"/>
      <c r="C34" s="43"/>
      <c r="D34" s="43"/>
      <c r="E34" s="43"/>
      <c r="F34" s="43"/>
      <c r="G34" s="43"/>
      <c r="H34" s="43"/>
      <c r="I34" s="43"/>
      <c r="J34" s="43"/>
    </row>
    <row r="35" spans="1:10" x14ac:dyDescent="0.35">
      <c r="A35" s="20"/>
      <c r="B35" s="43"/>
      <c r="C35" s="43"/>
      <c r="D35" s="43"/>
      <c r="E35" s="43"/>
      <c r="F35" s="43"/>
      <c r="G35" s="43"/>
      <c r="H35" s="43"/>
      <c r="I35" s="43"/>
      <c r="J35" s="43"/>
    </row>
    <row r="36" spans="1:10" x14ac:dyDescent="0.35">
      <c r="A36" s="20"/>
      <c r="B36" s="43"/>
      <c r="C36" s="43"/>
      <c r="D36" s="43"/>
      <c r="E36" s="43"/>
      <c r="F36" s="43"/>
      <c r="G36" s="43"/>
      <c r="H36" s="43"/>
      <c r="I36" s="43"/>
      <c r="J36" s="43"/>
    </row>
    <row r="37" spans="1:10" x14ac:dyDescent="0.35">
      <c r="B37" s="44"/>
      <c r="C37" s="44"/>
      <c r="D37" s="44"/>
      <c r="E37" s="44"/>
      <c r="F37" s="44"/>
      <c r="G37" s="44"/>
      <c r="H37" s="44"/>
      <c r="I37" s="44"/>
      <c r="J37" s="44"/>
    </row>
    <row r="38" spans="1:10" x14ac:dyDescent="0.35">
      <c r="B38" s="44"/>
      <c r="C38" s="44"/>
      <c r="D38" s="44"/>
      <c r="E38" s="44"/>
      <c r="F38" s="44"/>
      <c r="G38" s="44"/>
      <c r="H38" s="44"/>
      <c r="I38" s="44"/>
      <c r="J38" s="44"/>
    </row>
    <row r="39" spans="1:10" x14ac:dyDescent="0.35">
      <c r="B39" s="44"/>
      <c r="C39" s="44"/>
      <c r="D39" s="44"/>
      <c r="E39" s="44"/>
      <c r="F39" s="44"/>
      <c r="G39" s="44"/>
      <c r="H39" s="44"/>
      <c r="I39" s="44"/>
      <c r="J39" s="44"/>
    </row>
    <row r="40" spans="1:10" x14ac:dyDescent="0.35">
      <c r="B40" s="44"/>
      <c r="C40" s="44"/>
      <c r="D40" s="44"/>
      <c r="E40" s="44"/>
      <c r="F40" s="44"/>
      <c r="G40" s="44"/>
      <c r="H40" s="44"/>
      <c r="I40" s="44"/>
      <c r="J40" s="44"/>
    </row>
    <row r="41" spans="1:10" x14ac:dyDescent="0.35">
      <c r="B41" s="44"/>
      <c r="C41" s="44"/>
      <c r="D41" s="44"/>
      <c r="E41" s="44"/>
      <c r="F41" s="44"/>
      <c r="G41" s="44"/>
      <c r="H41" s="44"/>
      <c r="I41" s="44"/>
      <c r="J41" s="44"/>
    </row>
    <row r="42" spans="1:10" x14ac:dyDescent="0.35">
      <c r="B42" s="44"/>
      <c r="C42" s="44"/>
      <c r="D42" s="44"/>
      <c r="E42" s="44"/>
      <c r="F42" s="44"/>
      <c r="G42" s="44"/>
      <c r="H42" s="44"/>
      <c r="I42" s="44"/>
      <c r="J42" s="44"/>
    </row>
    <row r="43" spans="1:10" x14ac:dyDescent="0.35">
      <c r="B43" s="44"/>
      <c r="C43" s="44"/>
      <c r="D43" s="44"/>
      <c r="E43" s="44"/>
      <c r="F43" s="44"/>
      <c r="G43" s="44"/>
      <c r="H43" s="44"/>
      <c r="I43" s="44"/>
      <c r="J43" s="44"/>
    </row>
    <row r="44" spans="1:10" x14ac:dyDescent="0.35">
      <c r="B44" s="44"/>
      <c r="C44" s="44"/>
      <c r="D44" s="44"/>
      <c r="E44" s="44"/>
      <c r="F44" s="44"/>
      <c r="G44" s="44"/>
      <c r="H44" s="44"/>
      <c r="I44" s="44"/>
      <c r="J44" s="44"/>
    </row>
    <row r="45" spans="1:10" x14ac:dyDescent="0.35">
      <c r="B45" s="44"/>
      <c r="C45" s="44"/>
      <c r="D45" s="44"/>
      <c r="E45" s="44"/>
      <c r="F45" s="44"/>
      <c r="G45" s="44"/>
      <c r="H45" s="44"/>
      <c r="I45" s="44"/>
      <c r="J45" s="44"/>
    </row>
    <row r="46" spans="1:10" x14ac:dyDescent="0.35">
      <c r="B46" s="44"/>
      <c r="C46" s="44"/>
      <c r="D46" s="44"/>
      <c r="E46" s="44"/>
      <c r="F46" s="44"/>
      <c r="G46" s="44"/>
      <c r="H46" s="44"/>
      <c r="I46" s="44"/>
      <c r="J46" s="44"/>
    </row>
    <row r="47" spans="1:10" x14ac:dyDescent="0.35">
      <c r="B47" s="44"/>
      <c r="C47" s="44"/>
      <c r="D47" s="44"/>
      <c r="E47" s="44"/>
      <c r="F47" s="44"/>
      <c r="G47" s="44"/>
      <c r="H47" s="44"/>
      <c r="I47" s="44"/>
      <c r="J47" s="44"/>
    </row>
    <row r="48" spans="1:10" x14ac:dyDescent="0.35">
      <c r="B48" s="44"/>
      <c r="C48" s="44"/>
      <c r="D48" s="44"/>
      <c r="E48" s="44"/>
      <c r="F48" s="44"/>
      <c r="G48" s="44"/>
      <c r="H48" s="44"/>
      <c r="I48" s="44"/>
      <c r="J48" s="44"/>
    </row>
    <row r="49" spans="2:10" x14ac:dyDescent="0.35">
      <c r="B49" s="44"/>
      <c r="C49" s="44"/>
      <c r="D49" s="44"/>
      <c r="E49" s="44"/>
      <c r="F49" s="44"/>
      <c r="G49" s="44"/>
      <c r="H49" s="44"/>
      <c r="I49" s="44"/>
      <c r="J49" s="44"/>
    </row>
    <row r="50" spans="2:10" x14ac:dyDescent="0.35">
      <c r="B50" s="44"/>
      <c r="C50" s="44"/>
      <c r="D50" s="44"/>
      <c r="E50" s="44"/>
      <c r="F50" s="44"/>
      <c r="G50" s="44"/>
      <c r="H50" s="44"/>
      <c r="I50" s="44"/>
      <c r="J50" s="44"/>
    </row>
    <row r="51" spans="2:10" x14ac:dyDescent="0.35">
      <c r="B51" s="44"/>
      <c r="C51" s="44"/>
      <c r="D51" s="44"/>
      <c r="E51" s="44"/>
      <c r="F51" s="44"/>
      <c r="G51" s="44"/>
      <c r="H51" s="44"/>
      <c r="I51" s="44"/>
      <c r="J51" s="44"/>
    </row>
    <row r="52" spans="2:10" x14ac:dyDescent="0.35">
      <c r="B52" s="44"/>
      <c r="C52" s="44"/>
      <c r="D52" s="44"/>
      <c r="E52" s="44"/>
      <c r="F52" s="44"/>
      <c r="G52" s="44"/>
      <c r="H52" s="44"/>
      <c r="I52" s="44"/>
      <c r="J52" s="44"/>
    </row>
    <row r="53" spans="2:10" x14ac:dyDescent="0.35">
      <c r="B53" s="44"/>
      <c r="C53" s="44"/>
      <c r="D53" s="44"/>
      <c r="E53" s="44"/>
      <c r="F53" s="44"/>
      <c r="G53" s="44"/>
      <c r="H53" s="44"/>
      <c r="I53" s="44"/>
      <c r="J53" s="44"/>
    </row>
    <row r="54" spans="2:10" x14ac:dyDescent="0.35">
      <c r="B54" s="44"/>
      <c r="C54" s="44"/>
      <c r="D54" s="44"/>
      <c r="E54" s="44"/>
      <c r="F54" s="44"/>
      <c r="G54" s="44"/>
      <c r="H54" s="44"/>
      <c r="I54" s="44"/>
      <c r="J54" s="44"/>
    </row>
    <row r="55" spans="2:10" x14ac:dyDescent="0.35">
      <c r="B55" s="44"/>
      <c r="C55" s="44"/>
      <c r="D55" s="44"/>
      <c r="E55" s="44"/>
      <c r="F55" s="44"/>
      <c r="G55" s="44"/>
      <c r="H55" s="44"/>
      <c r="I55" s="44"/>
      <c r="J55" s="44"/>
    </row>
    <row r="56" spans="2:10" x14ac:dyDescent="0.35">
      <c r="B56" s="44"/>
      <c r="C56" s="44"/>
      <c r="D56" s="44"/>
      <c r="E56" s="44"/>
      <c r="F56" s="44"/>
      <c r="G56" s="44"/>
      <c r="H56" s="44"/>
      <c r="I56" s="44"/>
      <c r="J56" s="44"/>
    </row>
    <row r="57" spans="2:10" x14ac:dyDescent="0.35">
      <c r="B57" s="44"/>
      <c r="C57" s="44"/>
      <c r="D57" s="44"/>
      <c r="E57" s="44"/>
      <c r="F57" s="44"/>
      <c r="G57" s="44"/>
      <c r="H57" s="44"/>
      <c r="I57" s="44"/>
      <c r="J57" s="44"/>
    </row>
    <row r="58" spans="2:10" x14ac:dyDescent="0.35">
      <c r="B58" s="44"/>
      <c r="C58" s="44"/>
      <c r="D58" s="44"/>
      <c r="E58" s="44"/>
      <c r="F58" s="44"/>
      <c r="G58" s="44"/>
      <c r="H58" s="44"/>
      <c r="I58" s="44"/>
      <c r="J58" s="44"/>
    </row>
    <row r="59" spans="2:10" x14ac:dyDescent="0.35">
      <c r="B59" s="44"/>
      <c r="C59" s="44"/>
      <c r="D59" s="44"/>
      <c r="E59" s="44"/>
      <c r="F59" s="44"/>
      <c r="G59" s="44"/>
      <c r="H59" s="44"/>
      <c r="I59" s="44"/>
      <c r="J59" s="44"/>
    </row>
    <row r="60" spans="2:10" x14ac:dyDescent="0.35">
      <c r="B60" s="44"/>
      <c r="C60" s="44"/>
      <c r="D60" s="44"/>
      <c r="E60" s="44"/>
      <c r="F60" s="44"/>
      <c r="G60" s="44"/>
      <c r="H60" s="44"/>
      <c r="I60" s="44"/>
      <c r="J60" s="44"/>
    </row>
    <row r="61" spans="2:10" x14ac:dyDescent="0.35">
      <c r="B61" s="44"/>
      <c r="C61" s="44"/>
      <c r="D61" s="44"/>
      <c r="E61" s="44"/>
      <c r="F61" s="44"/>
      <c r="G61" s="44"/>
      <c r="H61" s="44"/>
      <c r="I61" s="44"/>
      <c r="J61" s="44"/>
    </row>
    <row r="62" spans="2:10" x14ac:dyDescent="0.35">
      <c r="B62" s="44"/>
      <c r="C62" s="44"/>
      <c r="D62" s="44"/>
      <c r="E62" s="44"/>
      <c r="F62" s="44"/>
      <c r="G62" s="44"/>
      <c r="H62" s="44"/>
      <c r="I62" s="44"/>
      <c r="J62" s="44"/>
    </row>
    <row r="63" spans="2:10" x14ac:dyDescent="0.35">
      <c r="B63" s="44"/>
      <c r="C63" s="44"/>
      <c r="D63" s="44"/>
      <c r="E63" s="44"/>
      <c r="F63" s="44"/>
      <c r="G63" s="44"/>
      <c r="H63" s="44"/>
      <c r="I63" s="44"/>
      <c r="J63" s="44"/>
    </row>
    <row r="64" spans="2:10" x14ac:dyDescent="0.35">
      <c r="B64" s="44"/>
      <c r="C64" s="44"/>
      <c r="D64" s="44"/>
      <c r="E64" s="44"/>
      <c r="F64" s="44"/>
      <c r="G64" s="44"/>
      <c r="H64" s="44"/>
      <c r="I64" s="44"/>
      <c r="J64" s="44"/>
    </row>
    <row r="65" spans="2:10" x14ac:dyDescent="0.35">
      <c r="B65" s="44"/>
      <c r="C65" s="44"/>
      <c r="D65" s="44"/>
      <c r="E65" s="44"/>
      <c r="F65" s="44"/>
      <c r="G65" s="44"/>
      <c r="H65" s="44"/>
      <c r="I65" s="44"/>
      <c r="J65" s="44"/>
    </row>
    <row r="66" spans="2:10" x14ac:dyDescent="0.35">
      <c r="B66" s="44"/>
      <c r="C66" s="44"/>
      <c r="D66" s="44"/>
      <c r="E66" s="44"/>
      <c r="F66" s="44"/>
      <c r="G66" s="44"/>
      <c r="H66" s="44"/>
      <c r="I66" s="44"/>
      <c r="J66" s="44"/>
    </row>
    <row r="67" spans="2:10" x14ac:dyDescent="0.35">
      <c r="B67" s="44"/>
      <c r="C67" s="44"/>
      <c r="D67" s="44"/>
      <c r="E67" s="44"/>
      <c r="F67" s="44"/>
      <c r="G67" s="44"/>
      <c r="H67" s="44"/>
      <c r="I67" s="44"/>
      <c r="J67" s="44"/>
    </row>
    <row r="68" spans="2:10" x14ac:dyDescent="0.35">
      <c r="B68" s="44"/>
      <c r="C68" s="44"/>
      <c r="D68" s="44"/>
      <c r="E68" s="44"/>
      <c r="F68" s="44"/>
      <c r="G68" s="44"/>
      <c r="H68" s="44"/>
      <c r="I68" s="44"/>
      <c r="J68" s="44"/>
    </row>
    <row r="69" spans="2:10" x14ac:dyDescent="0.35">
      <c r="B69" s="44"/>
      <c r="C69" s="44"/>
      <c r="D69" s="44"/>
      <c r="E69" s="44"/>
      <c r="F69" s="44"/>
      <c r="G69" s="44"/>
      <c r="H69" s="44"/>
      <c r="I69" s="44"/>
      <c r="J69" s="44"/>
    </row>
    <row r="70" spans="2:10" x14ac:dyDescent="0.35">
      <c r="B70" s="44"/>
      <c r="C70" s="44"/>
      <c r="D70" s="44"/>
      <c r="E70" s="44"/>
      <c r="F70" s="44"/>
      <c r="G70" s="44"/>
      <c r="H70" s="44"/>
      <c r="I70" s="44"/>
      <c r="J70" s="44"/>
    </row>
    <row r="71" spans="2:10" x14ac:dyDescent="0.35">
      <c r="B71" s="44"/>
      <c r="C71" s="44"/>
      <c r="D71" s="44"/>
      <c r="E71" s="44"/>
      <c r="F71" s="44"/>
      <c r="G71" s="44"/>
      <c r="H71" s="44"/>
      <c r="I71" s="44"/>
      <c r="J71" s="44"/>
    </row>
    <row r="72" spans="2:10" x14ac:dyDescent="0.35">
      <c r="B72" s="44"/>
      <c r="C72" s="44"/>
      <c r="D72" s="44"/>
      <c r="E72" s="44"/>
      <c r="F72" s="44"/>
      <c r="G72" s="44"/>
      <c r="H72" s="44"/>
      <c r="I72" s="44"/>
      <c r="J72" s="44"/>
    </row>
    <row r="73" spans="2:10" x14ac:dyDescent="0.35">
      <c r="B73" s="44"/>
      <c r="C73" s="44"/>
      <c r="D73" s="44"/>
      <c r="E73" s="44"/>
      <c r="F73" s="44"/>
      <c r="G73" s="44"/>
      <c r="H73" s="44"/>
      <c r="I73" s="44"/>
      <c r="J73" s="44"/>
    </row>
    <row r="74" spans="2:10" x14ac:dyDescent="0.35">
      <c r="B74" s="44"/>
      <c r="C74" s="44"/>
      <c r="D74" s="44"/>
      <c r="E74" s="44"/>
      <c r="F74" s="44"/>
      <c r="G74" s="44"/>
      <c r="H74" s="44"/>
      <c r="I74" s="44"/>
      <c r="J74" s="44"/>
    </row>
    <row r="75" spans="2:10" x14ac:dyDescent="0.35">
      <c r="B75" s="44"/>
      <c r="C75" s="44"/>
      <c r="D75" s="44"/>
      <c r="E75" s="44"/>
      <c r="F75" s="44"/>
      <c r="G75" s="44"/>
      <c r="H75" s="44"/>
      <c r="I75" s="44"/>
      <c r="J75" s="44"/>
    </row>
    <row r="76" spans="2:10" x14ac:dyDescent="0.35">
      <c r="B76" s="44"/>
      <c r="C76" s="44"/>
      <c r="D76" s="44"/>
      <c r="E76" s="44"/>
      <c r="F76" s="44"/>
      <c r="G76" s="44"/>
      <c r="H76" s="44"/>
      <c r="I76" s="44"/>
      <c r="J76" s="44"/>
    </row>
    <row r="77" spans="2:10" x14ac:dyDescent="0.35">
      <c r="B77" s="44"/>
      <c r="C77" s="44"/>
      <c r="D77" s="44"/>
      <c r="E77" s="44"/>
      <c r="F77" s="44"/>
      <c r="G77" s="44"/>
      <c r="H77" s="44"/>
      <c r="I77" s="44"/>
      <c r="J77" s="44"/>
    </row>
    <row r="78" spans="2:10" x14ac:dyDescent="0.35">
      <c r="B78" s="44"/>
      <c r="C78" s="44"/>
      <c r="D78" s="44"/>
      <c r="E78" s="44"/>
      <c r="F78" s="44"/>
      <c r="G78" s="44"/>
      <c r="H78" s="44"/>
      <c r="I78" s="44"/>
      <c r="J78" s="44"/>
    </row>
    <row r="79" spans="2:10" x14ac:dyDescent="0.35">
      <c r="B79" s="44"/>
      <c r="C79" s="44"/>
      <c r="D79" s="44"/>
      <c r="E79" s="44"/>
      <c r="F79" s="44"/>
      <c r="G79" s="44"/>
      <c r="H79" s="44"/>
      <c r="I79" s="44"/>
      <c r="J79" s="44"/>
    </row>
    <row r="80" spans="2:10" x14ac:dyDescent="0.35">
      <c r="B80" s="44"/>
      <c r="C80" s="44"/>
      <c r="D80" s="44"/>
      <c r="E80" s="44"/>
      <c r="F80" s="44"/>
      <c r="G80" s="44"/>
      <c r="H80" s="44"/>
      <c r="I80" s="44"/>
      <c r="J80" s="44"/>
    </row>
  </sheetData>
  <sheetProtection algorithmName="SHA-512" hashValue="Bo2X3IgsqAwtQYWlJBA5pyxhjAOyR3yNA9c8+R50YQ+OoWmgpovVVVqi4ZyWwBRbEl0Wxvbl5gdQNcxIEsIWDw==" saltValue="f+KvysI8R4im0dsqDPXMuA==" spinCount="100000" sheet="1" objects="1" scenarios="1"/>
  <mergeCells count="15">
    <mergeCell ref="B4:F6"/>
    <mergeCell ref="A1:A36"/>
    <mergeCell ref="B3:I3"/>
    <mergeCell ref="B7:I7"/>
    <mergeCell ref="B30:I30"/>
    <mergeCell ref="B32:C32"/>
    <mergeCell ref="B33:C33"/>
    <mergeCell ref="E32:G32"/>
    <mergeCell ref="E33:G33"/>
    <mergeCell ref="H32:I32"/>
    <mergeCell ref="H33:I33"/>
    <mergeCell ref="B2:I2"/>
    <mergeCell ref="B8:I8"/>
    <mergeCell ref="B31:I31"/>
    <mergeCell ref="B29:I2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D3F2D-FA9B-45AC-AD46-51A3AD3B5109}">
  <dimension ref="B2:J29"/>
  <sheetViews>
    <sheetView topLeftCell="A19" workbookViewId="0">
      <selection activeCell="C23" sqref="C23"/>
    </sheetView>
  </sheetViews>
  <sheetFormatPr baseColWidth="10" defaultRowHeight="14.5" x14ac:dyDescent="0.35"/>
  <cols>
    <col min="2" max="2" width="8.54296875" customWidth="1"/>
    <col min="3" max="3" width="35.54296875" customWidth="1"/>
    <col min="4" max="4" width="16.7265625" customWidth="1"/>
    <col min="5" max="9" width="16.6328125" customWidth="1"/>
  </cols>
  <sheetData>
    <row r="2" spans="2:10" ht="130" customHeight="1" x14ac:dyDescent="0.35">
      <c r="B2" s="28" t="s">
        <v>66</v>
      </c>
      <c r="C2" s="29"/>
      <c r="D2" s="29"/>
      <c r="E2" s="29"/>
      <c r="F2" s="29"/>
      <c r="G2" s="29"/>
      <c r="H2" s="29"/>
      <c r="I2" s="29"/>
    </row>
    <row r="3" spans="2:10" ht="20" customHeight="1" x14ac:dyDescent="0.35">
      <c r="B3" s="21" t="s">
        <v>64</v>
      </c>
      <c r="C3" s="21"/>
      <c r="D3" s="21"/>
      <c r="E3" s="21"/>
      <c r="F3" s="21"/>
      <c r="G3" s="21"/>
      <c r="H3" s="21"/>
      <c r="I3" s="21"/>
    </row>
    <row r="4" spans="2:10" ht="20" customHeight="1" x14ac:dyDescent="0.35">
      <c r="B4" s="37"/>
      <c r="C4" s="37"/>
      <c r="D4" s="37"/>
      <c r="E4" s="37"/>
      <c r="F4" s="37"/>
      <c r="G4" s="37"/>
      <c r="H4" s="37"/>
      <c r="I4" s="37"/>
      <c r="J4" s="36"/>
    </row>
    <row r="5" spans="2:10" ht="20" customHeight="1" x14ac:dyDescent="0.35">
      <c r="B5" s="37"/>
      <c r="C5" s="37"/>
      <c r="D5" s="37"/>
      <c r="E5" s="37"/>
      <c r="F5" s="37"/>
      <c r="G5" s="37"/>
      <c r="H5" s="37"/>
      <c r="I5" s="37"/>
      <c r="J5" s="36"/>
    </row>
    <row r="6" spans="2:10" ht="19.5" customHeight="1" x14ac:dyDescent="0.35">
      <c r="B6" s="37"/>
      <c r="C6" s="37"/>
      <c r="D6" s="37"/>
      <c r="E6" s="37"/>
      <c r="F6" s="37"/>
      <c r="G6" s="37"/>
      <c r="H6" s="37"/>
      <c r="I6" s="37"/>
      <c r="J6" s="36"/>
    </row>
    <row r="7" spans="2:10" x14ac:dyDescent="0.35">
      <c r="B7" s="36"/>
      <c r="C7" s="36"/>
      <c r="D7" s="36"/>
      <c r="E7" s="36"/>
      <c r="F7" s="36"/>
      <c r="G7" s="36"/>
      <c r="H7" s="36"/>
      <c r="I7" s="36"/>
      <c r="J7" s="36"/>
    </row>
    <row r="8" spans="2:10" ht="29.5" customHeight="1" x14ac:dyDescent="0.35">
      <c r="B8" s="30" t="s">
        <v>8</v>
      </c>
      <c r="C8" s="31"/>
      <c r="D8" s="31"/>
      <c r="E8" s="31"/>
      <c r="F8" s="31"/>
      <c r="G8" s="31"/>
      <c r="H8" s="31"/>
      <c r="I8" s="35"/>
    </row>
    <row r="9" spans="2:10" ht="45.5" customHeight="1" x14ac:dyDescent="0.35">
      <c r="B9" s="7" t="s">
        <v>0</v>
      </c>
      <c r="C9" s="7" t="s">
        <v>4</v>
      </c>
      <c r="D9" s="8" t="s">
        <v>25</v>
      </c>
      <c r="E9" s="8" t="s">
        <v>29</v>
      </c>
      <c r="F9" s="8" t="s">
        <v>26</v>
      </c>
      <c r="G9" s="8" t="s">
        <v>3</v>
      </c>
      <c r="H9" s="8" t="s">
        <v>27</v>
      </c>
      <c r="I9" s="8" t="s">
        <v>28</v>
      </c>
    </row>
    <row r="10" spans="2:10" ht="67" customHeight="1" x14ac:dyDescent="0.35">
      <c r="B10" s="9" t="s">
        <v>15</v>
      </c>
      <c r="C10" s="10" t="s">
        <v>44</v>
      </c>
      <c r="D10" s="9">
        <v>20</v>
      </c>
      <c r="E10" s="9">
        <f t="shared" ref="E10:E23" si="0">D10*4</f>
        <v>80</v>
      </c>
      <c r="F10" s="9">
        <f>BPU!H10*DQE!D10</f>
        <v>0</v>
      </c>
      <c r="G10" s="9">
        <f t="shared" ref="G10:G23" si="1">F10*4</f>
        <v>0</v>
      </c>
      <c r="H10" s="9">
        <f>BPU!I10*D10</f>
        <v>0</v>
      </c>
      <c r="I10" s="9">
        <f t="shared" ref="I10:I23" si="2">H10*4</f>
        <v>0</v>
      </c>
    </row>
    <row r="11" spans="2:10" ht="64" customHeight="1" x14ac:dyDescent="0.35">
      <c r="B11" s="9" t="s">
        <v>16</v>
      </c>
      <c r="C11" s="10" t="s">
        <v>45</v>
      </c>
      <c r="D11" s="9">
        <v>60</v>
      </c>
      <c r="E11" s="9">
        <f t="shared" si="0"/>
        <v>240</v>
      </c>
      <c r="F11" s="9">
        <f>BPU!H11*DQE!D11</f>
        <v>0</v>
      </c>
      <c r="G11" s="9">
        <f t="shared" si="1"/>
        <v>0</v>
      </c>
      <c r="H11" s="9">
        <f>BPU!I11*D11</f>
        <v>0</v>
      </c>
      <c r="I11" s="9">
        <f t="shared" si="2"/>
        <v>0</v>
      </c>
    </row>
    <row r="12" spans="2:10" ht="105" customHeight="1" x14ac:dyDescent="0.35">
      <c r="B12" s="9" t="s">
        <v>17</v>
      </c>
      <c r="C12" s="10" t="s">
        <v>60</v>
      </c>
      <c r="D12" s="9">
        <v>75</v>
      </c>
      <c r="E12" s="9">
        <f t="shared" si="0"/>
        <v>300</v>
      </c>
      <c r="F12" s="9">
        <f>BPU!H12*DQE!D12</f>
        <v>0</v>
      </c>
      <c r="G12" s="9">
        <f t="shared" si="1"/>
        <v>0</v>
      </c>
      <c r="H12" s="9">
        <f>BPU!I12*D12</f>
        <v>0</v>
      </c>
      <c r="I12" s="9">
        <f t="shared" si="2"/>
        <v>0</v>
      </c>
    </row>
    <row r="13" spans="2:10" ht="91" customHeight="1" x14ac:dyDescent="0.35">
      <c r="B13" s="9" t="s">
        <v>18</v>
      </c>
      <c r="C13" s="10" t="s">
        <v>46</v>
      </c>
      <c r="D13" s="9">
        <v>130</v>
      </c>
      <c r="E13" s="9">
        <f t="shared" si="0"/>
        <v>520</v>
      </c>
      <c r="F13" s="9">
        <f>BPU!H13*DQE!D13</f>
        <v>0</v>
      </c>
      <c r="G13" s="9">
        <f t="shared" si="1"/>
        <v>0</v>
      </c>
      <c r="H13" s="9">
        <f>BPU!I13*D13</f>
        <v>0</v>
      </c>
      <c r="I13" s="9">
        <f t="shared" si="2"/>
        <v>0</v>
      </c>
    </row>
    <row r="14" spans="2:10" ht="85" customHeight="1" x14ac:dyDescent="0.35">
      <c r="B14" s="9" t="s">
        <v>19</v>
      </c>
      <c r="C14" s="11" t="s">
        <v>47</v>
      </c>
      <c r="D14" s="9">
        <v>30</v>
      </c>
      <c r="E14" s="9">
        <f t="shared" si="0"/>
        <v>120</v>
      </c>
      <c r="F14" s="9">
        <f>BPU!H14*DQE!D14</f>
        <v>0</v>
      </c>
      <c r="G14" s="9">
        <f t="shared" si="1"/>
        <v>0</v>
      </c>
      <c r="H14" s="9">
        <f>BPU!I14*D14</f>
        <v>0</v>
      </c>
      <c r="I14" s="9">
        <f t="shared" si="2"/>
        <v>0</v>
      </c>
    </row>
    <row r="15" spans="2:10" ht="83.5" customHeight="1" x14ac:dyDescent="0.35">
      <c r="B15" s="9" t="s">
        <v>20</v>
      </c>
      <c r="C15" s="10" t="s">
        <v>48</v>
      </c>
      <c r="D15" s="9">
        <v>30</v>
      </c>
      <c r="E15" s="9">
        <f t="shared" si="0"/>
        <v>120</v>
      </c>
      <c r="F15" s="9">
        <f>BPU!H15*DQE!D15</f>
        <v>0</v>
      </c>
      <c r="G15" s="9">
        <f t="shared" si="1"/>
        <v>0</v>
      </c>
      <c r="H15" s="9">
        <f>BPU!I15*D15</f>
        <v>0</v>
      </c>
      <c r="I15" s="9">
        <f t="shared" si="2"/>
        <v>0</v>
      </c>
    </row>
    <row r="16" spans="2:10" ht="71.5" customHeight="1" x14ac:dyDescent="0.35">
      <c r="B16" s="9" t="s">
        <v>20</v>
      </c>
      <c r="C16" s="10" t="s">
        <v>49</v>
      </c>
      <c r="D16" s="9">
        <v>30</v>
      </c>
      <c r="E16" s="9">
        <f t="shared" si="0"/>
        <v>120</v>
      </c>
      <c r="F16" s="9">
        <f>BPU!H16*DQE!D16</f>
        <v>0</v>
      </c>
      <c r="G16" s="9">
        <f t="shared" si="1"/>
        <v>0</v>
      </c>
      <c r="H16" s="9">
        <f>BPU!I16*D16</f>
        <v>0</v>
      </c>
      <c r="I16" s="9">
        <f t="shared" si="2"/>
        <v>0</v>
      </c>
    </row>
    <row r="17" spans="2:9" ht="70.5" customHeight="1" x14ac:dyDescent="0.35">
      <c r="B17" s="9" t="s">
        <v>20</v>
      </c>
      <c r="C17" s="10" t="s">
        <v>50</v>
      </c>
      <c r="D17" s="9">
        <v>20</v>
      </c>
      <c r="E17" s="9">
        <f t="shared" si="0"/>
        <v>80</v>
      </c>
      <c r="F17" s="9">
        <f>BPU!H17*DQE!D17</f>
        <v>0</v>
      </c>
      <c r="G17" s="9">
        <f t="shared" si="1"/>
        <v>0</v>
      </c>
      <c r="H17" s="9">
        <f>BPU!I17*D17</f>
        <v>0</v>
      </c>
      <c r="I17" s="9">
        <f t="shared" si="2"/>
        <v>0</v>
      </c>
    </row>
    <row r="18" spans="2:9" ht="88" customHeight="1" x14ac:dyDescent="0.35">
      <c r="B18" s="9" t="s">
        <v>20</v>
      </c>
      <c r="C18" s="10" t="s">
        <v>51</v>
      </c>
      <c r="D18" s="9">
        <v>20</v>
      </c>
      <c r="E18" s="9">
        <f t="shared" si="0"/>
        <v>80</v>
      </c>
      <c r="F18" s="9">
        <f>BPU!H18*DQE!D18</f>
        <v>0</v>
      </c>
      <c r="G18" s="9">
        <f t="shared" si="1"/>
        <v>0</v>
      </c>
      <c r="H18" s="9">
        <f>BPU!I18*D18</f>
        <v>0</v>
      </c>
      <c r="I18" s="9">
        <f t="shared" si="2"/>
        <v>0</v>
      </c>
    </row>
    <row r="19" spans="2:9" ht="66" customHeight="1" x14ac:dyDescent="0.35">
      <c r="B19" s="9" t="s">
        <v>20</v>
      </c>
      <c r="C19" s="10" t="s">
        <v>24</v>
      </c>
      <c r="D19" s="9">
        <v>20</v>
      </c>
      <c r="E19" s="9">
        <f t="shared" si="0"/>
        <v>80</v>
      </c>
      <c r="F19" s="9">
        <f>BPU!H19*DQE!D19</f>
        <v>0</v>
      </c>
      <c r="G19" s="9">
        <f t="shared" si="1"/>
        <v>0</v>
      </c>
      <c r="H19" s="9">
        <f>BPU!I19*D19</f>
        <v>0</v>
      </c>
      <c r="I19" s="9">
        <f t="shared" si="2"/>
        <v>0</v>
      </c>
    </row>
    <row r="20" spans="2:9" ht="26.5" customHeight="1" x14ac:dyDescent="0.35">
      <c r="B20" s="9" t="s">
        <v>20</v>
      </c>
      <c r="C20" s="12" t="s">
        <v>11</v>
      </c>
      <c r="D20" s="9">
        <v>10</v>
      </c>
      <c r="E20" s="9">
        <f t="shared" si="0"/>
        <v>40</v>
      </c>
      <c r="F20" s="9">
        <f>BPU!H20*DQE!D20</f>
        <v>0</v>
      </c>
      <c r="G20" s="9">
        <f t="shared" si="1"/>
        <v>0</v>
      </c>
      <c r="H20" s="9">
        <f>BPU!I20*D20</f>
        <v>0</v>
      </c>
      <c r="I20" s="9">
        <f t="shared" si="2"/>
        <v>0</v>
      </c>
    </row>
    <row r="21" spans="2:9" ht="52" customHeight="1" x14ac:dyDescent="0.35">
      <c r="B21" s="9" t="s">
        <v>21</v>
      </c>
      <c r="C21" s="10" t="s">
        <v>52</v>
      </c>
      <c r="D21" s="9">
        <v>10</v>
      </c>
      <c r="E21" s="9">
        <f t="shared" si="0"/>
        <v>40</v>
      </c>
      <c r="F21" s="9">
        <f>BPU!H21*DQE!D21</f>
        <v>0</v>
      </c>
      <c r="G21" s="9">
        <f t="shared" si="1"/>
        <v>0</v>
      </c>
      <c r="H21" s="9">
        <f>BPU!I21*D21</f>
        <v>0</v>
      </c>
      <c r="I21" s="9">
        <f t="shared" si="2"/>
        <v>0</v>
      </c>
    </row>
    <row r="22" spans="2:9" ht="58" customHeight="1" x14ac:dyDescent="0.35">
      <c r="B22" s="9" t="s">
        <v>22</v>
      </c>
      <c r="C22" s="10" t="s">
        <v>53</v>
      </c>
      <c r="D22" s="13">
        <v>30</v>
      </c>
      <c r="E22" s="9">
        <f t="shared" si="0"/>
        <v>120</v>
      </c>
      <c r="F22" s="9">
        <f>BPU!H22*DQE!D22</f>
        <v>0</v>
      </c>
      <c r="G22" s="9">
        <f t="shared" si="1"/>
        <v>0</v>
      </c>
      <c r="H22" s="9">
        <f>BPU!I22*D22</f>
        <v>0</v>
      </c>
      <c r="I22" s="9">
        <f t="shared" si="2"/>
        <v>0</v>
      </c>
    </row>
    <row r="23" spans="2:9" ht="67" customHeight="1" x14ac:dyDescent="0.35">
      <c r="B23" s="9" t="s">
        <v>23</v>
      </c>
      <c r="C23" s="10" t="s">
        <v>54</v>
      </c>
      <c r="D23" s="9">
        <v>100</v>
      </c>
      <c r="E23" s="9">
        <f t="shared" si="0"/>
        <v>400</v>
      </c>
      <c r="F23" s="9">
        <f>BPU!H23*DQE!D23</f>
        <v>0</v>
      </c>
      <c r="G23" s="9">
        <f t="shared" si="1"/>
        <v>0</v>
      </c>
      <c r="H23" s="9">
        <f>BPU!I23*D23</f>
        <v>0</v>
      </c>
      <c r="I23" s="9">
        <f t="shared" si="2"/>
        <v>0</v>
      </c>
    </row>
    <row r="24" spans="2:9" ht="16" x14ac:dyDescent="0.35">
      <c r="B24" s="14"/>
      <c r="C24" s="14"/>
      <c r="D24" s="14"/>
      <c r="E24" s="15" t="s">
        <v>42</v>
      </c>
      <c r="F24" s="16">
        <f>F10+F11+F12+F13+F14+F15+F16+F17+F18+F19+F20+F21+F22+F23</f>
        <v>0</v>
      </c>
      <c r="G24" s="17">
        <f>G10+G11+G12+G13+G14+G15+G16+G17+G18+G19+G20+G21+G22+G23</f>
        <v>0</v>
      </c>
      <c r="H24" s="15">
        <f>H10+H11+H12+H13+H14+H15+H16+H17+H18+H19+H20+H21+H22+H23</f>
        <v>0</v>
      </c>
      <c r="I24" s="17">
        <f>I10+I11+I12+I13+I14+I15+I16+I17+I18+I19+I20+I21+I22+I23</f>
        <v>0</v>
      </c>
    </row>
    <row r="26" spans="2:9" ht="75" customHeight="1" x14ac:dyDescent="0.35">
      <c r="B26" s="7" t="s">
        <v>0</v>
      </c>
      <c r="C26" s="7" t="s">
        <v>4</v>
      </c>
      <c r="D26" s="8" t="s">
        <v>35</v>
      </c>
      <c r="E26" s="8" t="s">
        <v>39</v>
      </c>
      <c r="F26" s="8" t="s">
        <v>41</v>
      </c>
      <c r="G26" s="8" t="s">
        <v>37</v>
      </c>
      <c r="H26" s="8" t="s">
        <v>38</v>
      </c>
      <c r="I26" s="8" t="s">
        <v>36</v>
      </c>
    </row>
    <row r="27" spans="2:9" ht="60" customHeight="1" x14ac:dyDescent="0.35">
      <c r="B27" s="9">
        <v>12</v>
      </c>
      <c r="C27" s="10" t="s">
        <v>63</v>
      </c>
      <c r="D27" s="9">
        <v>15</v>
      </c>
      <c r="E27" s="9">
        <f>D27*4</f>
        <v>60</v>
      </c>
      <c r="F27" s="9">
        <f>BPU!D27*DQE!D27</f>
        <v>0</v>
      </c>
      <c r="G27" s="9">
        <f>F27*4</f>
        <v>0</v>
      </c>
      <c r="H27" s="9">
        <f>BPU!F27*DQE!D27</f>
        <v>0</v>
      </c>
      <c r="I27" s="9">
        <f>H27*4</f>
        <v>0</v>
      </c>
    </row>
    <row r="29" spans="2:9" x14ac:dyDescent="0.35">
      <c r="E29" s="15" t="s">
        <v>43</v>
      </c>
      <c r="F29" s="15">
        <f>F24+F27</f>
        <v>0</v>
      </c>
      <c r="G29" s="15">
        <f>G24+G27</f>
        <v>0</v>
      </c>
      <c r="H29" s="15">
        <f>H24+H27</f>
        <v>0</v>
      </c>
      <c r="I29" s="15">
        <f>I24+I27</f>
        <v>0</v>
      </c>
    </row>
  </sheetData>
  <sheetProtection algorithmName="SHA-512" hashValue="WklvTrSI58SJpKoJpz8UELzxRytsq2uDAXp0OL/eiN7zfgZDjrS8cPk4C0bJG4KYhbrGpOJ8dNCFuDgdCc9LtA==" saltValue="PbFk9og7Cl4RnKz05+mtkA==" spinCount="100000" sheet="1" objects="1" scenarios="1"/>
  <mergeCells count="3">
    <mergeCell ref="B2:I2"/>
    <mergeCell ref="B8:I8"/>
    <mergeCell ref="B3:I6"/>
  </mergeCells>
  <pageMargins left="0.7" right="0.7" top="0.75" bottom="0.75" header="0.3" footer="0.3"/>
  <ignoredErrors>
    <ignoredError sqref="F10:F23 H10:H23 F27 H27"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Chimene-Marie-Jo Koura</dc:creator>
  <cp:lastModifiedBy>Chimene-Marie-Jo Koura</cp:lastModifiedBy>
  <dcterms:created xsi:type="dcterms:W3CDTF">2025-05-13T08:12:20Z</dcterms:created>
  <dcterms:modified xsi:type="dcterms:W3CDTF">2025-08-25T17:48:34Z</dcterms:modified>
</cp:coreProperties>
</file>